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380" windowHeight="8200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<sst xmlns="http://schemas.openxmlformats.org/spreadsheetml/2006/main" count="56" uniqueCount="22">
  <si>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File: d:\analysis\gctopo\123\Fig6.wk1</t>
  </si>
  <si>
    <t xml:space="preserve">Curcio, C.A., and Allen, K.A. (1990). </t>
  </si>
  <si>
    <t>Created: 2/14/90 by C.A.Curcio from file CompGC.wk1</t>
  </si>
  <si>
    <t xml:space="preserve">Topography of ganglion cells in human retina. </t>
  </si>
  <si>
    <t>Purpose: mean and SD of GC density in young retinas,</t>
  </si>
  <si>
    <r>
      <t>J. Comp. Neurol.</t>
    </r>
    <r>
      <rPr>
        <sz val="12"/>
        <color indexed="8"/>
        <rFont val="Arial"/>
        <family val="2"/>
      </rPr>
      <t>, 300, 5-25. PMID 2229487</t>
    </r>
  </si>
  <si>
    <t>shown in Fig. 6 of Curcio &amp; Allen, 1990; for distribution purposes</t>
  </si>
  <si>
    <t>Last modified:</t>
  </si>
  <si>
    <t>by cac</t>
  </si>
  <si>
    <t>=</t>
  </si>
  <si>
    <t>Temp HM</t>
  </si>
  <si>
    <t>Sup VM</t>
  </si>
  <si>
    <t>Nasal HM</t>
  </si>
  <si>
    <t>Inf VM</t>
  </si>
  <si>
    <t>Ecc.</t>
  </si>
  <si>
    <t>Mean</t>
  </si>
  <si>
    <t>SD</t>
  </si>
  <si>
    <t>Norm. mm</t>
  </si>
  <si>
    <t>GC/sq mm</t>
  </si>
  <si>
    <t>-</t>
  </si>
  <si>
    <t>*disk*</t>
  </si>
  <si>
    <t>renamed Curcio_JCompNeurol1990_GCtopo_F6.xls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</si>
</sst>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fill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workbookViewId="0" topLeftCell="A1">
      <selection activeCell="F6" sqref="F6"/>
    </sheetView>
  </sheetViews>
  <sheetFormatPr defaultColWidth="9.57421875" defaultRowHeight="12.75"/>
  <cols>
    <col min="1" max="1" width="22.8515625" style="0" customWidth="1"/>
    <col min="2" max="9" width="10.140625" style="0" customWidth="1"/>
    <col min="10" max="12" width="11.421875" style="0" customWidth="1"/>
    <col min="13" max="14" width="8.00390625" style="0" customWidth="1"/>
    <col min="15" max="15" width="2.421875" style="0" customWidth="1"/>
    <col min="16" max="26" width="11.421875" style="0" customWidth="1"/>
    <col min="27" max="27" width="2.421875" style="0" customWidth="1"/>
    <col min="28" max="40" width="11.421875" style="0" customWidth="1"/>
    <col min="41" max="41" width="7.421875" style="0" customWidth="1"/>
    <col min="42" max="43" width="11.421875" style="0" customWidth="1"/>
    <col min="44" max="44" width="8.00390625" style="0" customWidth="1"/>
    <col min="45" max="45" width="4.421875" style="0" customWidth="1"/>
    <col min="46" max="16384" width="9.421875" style="0" customWidth="1"/>
  </cols>
  <sheetData>
    <row r="1" spans="1:5" ht="12">
      <c r="A1" s="1" t="s">
        <v>0</v>
      </c>
      <c r="E1" s="1" t="s">
        <v>1</v>
      </c>
    </row>
    <row r="2" spans="1:5" ht="12">
      <c r="A2" s="1" t="s">
        <v>2</v>
      </c>
      <c r="E2" s="2" t="s">
        <v>3</v>
      </c>
    </row>
    <row r="3" spans="1:5" ht="15">
      <c r="A3" s="1" t="s">
        <v>4</v>
      </c>
      <c r="E3" s="3" t="s">
        <v>5</v>
      </c>
    </row>
    <row r="4" ht="12">
      <c r="A4" s="1" t="s">
        <v>6</v>
      </c>
    </row>
    <row r="5" spans="1:6" ht="12">
      <c r="A5" s="4" t="s">
        <v>7</v>
      </c>
      <c r="C5" s="5">
        <v>33816</v>
      </c>
      <c r="D5" s="4" t="s">
        <v>8</v>
      </c>
      <c r="E5" s="11">
        <v>41618</v>
      </c>
      <c r="F5" t="s">
        <v>21</v>
      </c>
    </row>
    <row r="6" spans="1:9" ht="12">
      <c r="A6" s="6" t="s">
        <v>9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</row>
    <row r="7" spans="2:9" ht="12">
      <c r="B7" s="4" t="s">
        <v>10</v>
      </c>
      <c r="C7" s="4" t="s">
        <v>10</v>
      </c>
      <c r="D7" s="4" t="s">
        <v>11</v>
      </c>
      <c r="E7" s="4" t="s">
        <v>11</v>
      </c>
      <c r="F7" s="4" t="s">
        <v>12</v>
      </c>
      <c r="G7" s="4" t="s">
        <v>12</v>
      </c>
      <c r="H7" s="4" t="s">
        <v>13</v>
      </c>
      <c r="I7" s="4" t="s">
        <v>13</v>
      </c>
    </row>
    <row r="8" spans="1:9" ht="12">
      <c r="A8" s="4" t="s">
        <v>14</v>
      </c>
      <c r="B8" s="4" t="s">
        <v>15</v>
      </c>
      <c r="C8" s="4" t="s">
        <v>16</v>
      </c>
      <c r="D8" s="4" t="s">
        <v>15</v>
      </c>
      <c r="E8" s="4" t="s">
        <v>16</v>
      </c>
      <c r="F8" s="4" t="s">
        <v>15</v>
      </c>
      <c r="G8" s="4" t="s">
        <v>16</v>
      </c>
      <c r="H8" s="4" t="s">
        <v>15</v>
      </c>
      <c r="I8" s="4" t="s">
        <v>16</v>
      </c>
    </row>
    <row r="9" spans="1:9" ht="12">
      <c r="A9" s="4" t="s">
        <v>17</v>
      </c>
      <c r="B9" s="4" t="s">
        <v>18</v>
      </c>
      <c r="C9" s="4" t="s">
        <v>18</v>
      </c>
      <c r="D9" s="4" t="s">
        <v>18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18</v>
      </c>
    </row>
    <row r="10" spans="1:9" ht="12">
      <c r="A10" s="6" t="s">
        <v>19</v>
      </c>
      <c r="B10" s="6" t="s">
        <v>19</v>
      </c>
      <c r="C10" s="6" t="s">
        <v>19</v>
      </c>
      <c r="D10" s="6" t="s">
        <v>19</v>
      </c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</row>
    <row r="11" spans="1:9" ht="12">
      <c r="A11" s="7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8.8596557495E-05</v>
      </c>
    </row>
    <row r="12" spans="1:9" ht="12">
      <c r="A12" s="7">
        <v>0.050425</v>
      </c>
      <c r="B12" s="8">
        <v>181.457</v>
      </c>
      <c r="C12" s="8">
        <v>405.7501650507982</v>
      </c>
      <c r="D12" s="8">
        <v>0</v>
      </c>
      <c r="E12" s="8">
        <v>0</v>
      </c>
      <c r="F12" s="8">
        <v>585.682</v>
      </c>
      <c r="G12" s="8">
        <v>1309.63</v>
      </c>
      <c r="H12" s="8">
        <v>497.302</v>
      </c>
      <c r="I12" s="8">
        <v>848.7952644748907</v>
      </c>
    </row>
    <row r="13" spans="1:9" ht="12">
      <c r="A13" s="7">
        <v>0.10085</v>
      </c>
      <c r="B13" s="8">
        <v>652.098</v>
      </c>
      <c r="C13" s="8">
        <v>902.3844790304187</v>
      </c>
      <c r="D13" s="8">
        <v>0</v>
      </c>
      <c r="E13" s="8">
        <v>0</v>
      </c>
      <c r="F13" s="8">
        <v>1240.158</v>
      </c>
      <c r="G13" s="8">
        <v>2585.08</v>
      </c>
      <c r="H13" s="8">
        <v>1198.742</v>
      </c>
      <c r="I13" s="8">
        <v>1766.3937901258032</v>
      </c>
    </row>
    <row r="14" spans="1:9" ht="12">
      <c r="A14" s="7">
        <v>0.151275</v>
      </c>
      <c r="B14" s="8">
        <v>1589.054</v>
      </c>
      <c r="C14" s="8">
        <v>1736.0110113000435</v>
      </c>
      <c r="D14" s="8">
        <v>380.154</v>
      </c>
      <c r="E14" s="8">
        <v>850.0506869328441</v>
      </c>
      <c r="F14" s="8">
        <v>2642.7</v>
      </c>
      <c r="G14" s="8">
        <v>4046.93</v>
      </c>
      <c r="H14" s="8">
        <v>3317.8599999999997</v>
      </c>
      <c r="I14" s="8">
        <v>4045.739274285974</v>
      </c>
    </row>
    <row r="15" spans="1:9" ht="12">
      <c r="A15" s="7">
        <v>0.2017</v>
      </c>
      <c r="B15" s="8">
        <v>4036.9199999999996</v>
      </c>
      <c r="C15" s="8">
        <v>1942.8834607356157</v>
      </c>
      <c r="D15" s="8">
        <v>1587.37</v>
      </c>
      <c r="E15" s="8">
        <v>3549.4676507717318</v>
      </c>
      <c r="F15" s="8">
        <v>4587.86</v>
      </c>
      <c r="G15" s="8">
        <v>5561.58</v>
      </c>
      <c r="H15" s="8">
        <v>6560.82</v>
      </c>
      <c r="I15" s="8">
        <v>6564.644023821856</v>
      </c>
    </row>
    <row r="16" spans="1:9" ht="12">
      <c r="A16" s="7">
        <v>0.30255</v>
      </c>
      <c r="B16" s="8">
        <v>10919.439999999999</v>
      </c>
      <c r="C16" s="8">
        <v>1562.7820091106807</v>
      </c>
      <c r="D16" s="8">
        <v>9309.42</v>
      </c>
      <c r="E16" s="8">
        <v>4695.649484309919</v>
      </c>
      <c r="F16" s="8">
        <v>13509.28</v>
      </c>
      <c r="G16" s="8">
        <v>3715.5</v>
      </c>
      <c r="H16" s="8">
        <v>14401.22</v>
      </c>
      <c r="I16" s="8">
        <v>5476.639310699579</v>
      </c>
    </row>
    <row r="17" spans="1:9" ht="12">
      <c r="A17" s="7">
        <v>0.4034</v>
      </c>
      <c r="B17" s="8">
        <v>16654.8</v>
      </c>
      <c r="C17" s="8">
        <v>2151.6380271783637</v>
      </c>
      <c r="D17" s="8">
        <v>18284.579999999998</v>
      </c>
      <c r="E17" s="8">
        <v>3700.3604931817185</v>
      </c>
      <c r="F17" s="8">
        <v>19406.2</v>
      </c>
      <c r="G17" s="8">
        <v>4087.08</v>
      </c>
      <c r="H17" s="8">
        <v>21427.2</v>
      </c>
      <c r="I17" s="8">
        <v>4709.179886137288</v>
      </c>
    </row>
    <row r="18" spans="1:9" ht="12">
      <c r="A18" s="7">
        <v>0.50425</v>
      </c>
      <c r="B18" s="8">
        <v>21236</v>
      </c>
      <c r="C18" s="8">
        <v>3214.8685820729906</v>
      </c>
      <c r="D18" s="8">
        <v>24571.4</v>
      </c>
      <c r="E18" s="8">
        <v>3360.4876952609125</v>
      </c>
      <c r="F18" s="8">
        <v>24289</v>
      </c>
      <c r="G18" s="8">
        <v>3552.2</v>
      </c>
      <c r="H18" s="8">
        <v>26396.2</v>
      </c>
      <c r="I18" s="8">
        <v>4868.344888152441</v>
      </c>
    </row>
    <row r="19" spans="1:9" ht="12">
      <c r="A19" s="7">
        <v>0.6051</v>
      </c>
      <c r="B19" s="8">
        <v>22559.2</v>
      </c>
      <c r="C19" s="8">
        <v>2517.065593106386</v>
      </c>
      <c r="D19" s="8">
        <v>27180.8</v>
      </c>
      <c r="E19" s="8">
        <v>1599.2620798355722</v>
      </c>
      <c r="F19" s="8">
        <v>26047.4</v>
      </c>
      <c r="G19" s="8">
        <v>3736.8</v>
      </c>
      <c r="H19" s="8">
        <v>27044.2</v>
      </c>
      <c r="I19" s="8">
        <v>4517.085116532563</v>
      </c>
    </row>
    <row r="20" spans="1:9" ht="12">
      <c r="A20" s="7">
        <v>0.70595</v>
      </c>
      <c r="B20" s="8">
        <v>24093.4</v>
      </c>
      <c r="C20" s="8">
        <v>2376.467031119935</v>
      </c>
      <c r="D20" s="8">
        <v>27825.6</v>
      </c>
      <c r="E20" s="8">
        <v>1872.82695409907</v>
      </c>
      <c r="F20" s="8">
        <v>27703.8</v>
      </c>
      <c r="G20" s="8">
        <v>4149.32</v>
      </c>
      <c r="H20" s="8">
        <v>27558.8</v>
      </c>
      <c r="I20" s="8">
        <v>4192.037475977522</v>
      </c>
    </row>
    <row r="21" spans="1:9" ht="12">
      <c r="A21" s="7">
        <v>0.8068</v>
      </c>
      <c r="B21" s="8">
        <v>25708.4</v>
      </c>
      <c r="C21" s="8">
        <v>2992.1082533892386</v>
      </c>
      <c r="D21" s="8">
        <v>27907.8</v>
      </c>
      <c r="E21" s="8">
        <v>1975.6958141373889</v>
      </c>
      <c r="F21" s="8">
        <v>29453.6</v>
      </c>
      <c r="G21" s="8">
        <v>3728.18</v>
      </c>
      <c r="H21" s="8">
        <v>28043</v>
      </c>
      <c r="I21" s="8">
        <v>4089.338424488734</v>
      </c>
    </row>
    <row r="22" spans="1:9" ht="12">
      <c r="A22" s="7">
        <v>0.90765</v>
      </c>
      <c r="B22" s="8">
        <v>26867.4</v>
      </c>
      <c r="C22" s="8">
        <v>4511.210652363731</v>
      </c>
      <c r="D22" s="8">
        <v>28090.8</v>
      </c>
      <c r="E22" s="8">
        <v>2210.473750126882</v>
      </c>
      <c r="F22" s="8">
        <v>31116.2</v>
      </c>
      <c r="G22" s="8">
        <v>3602.45</v>
      </c>
      <c r="H22" s="8">
        <v>27991.6</v>
      </c>
      <c r="I22" s="8">
        <v>4502.267406540842</v>
      </c>
    </row>
    <row r="23" spans="1:9" ht="12">
      <c r="A23" s="7">
        <v>1.0085</v>
      </c>
      <c r="B23" s="8">
        <v>26921.8</v>
      </c>
      <c r="C23" s="8">
        <v>5287.329756124541</v>
      </c>
      <c r="D23" s="8">
        <v>27117.6</v>
      </c>
      <c r="E23" s="8">
        <v>2769.424633385064</v>
      </c>
      <c r="F23" s="8">
        <v>31544.2</v>
      </c>
      <c r="G23" s="8">
        <v>3229.06</v>
      </c>
      <c r="H23" s="8">
        <v>26503.6</v>
      </c>
      <c r="I23" s="8">
        <v>4475.095954278522</v>
      </c>
    </row>
    <row r="24" spans="1:9" ht="12">
      <c r="A24" s="7">
        <v>1.51275</v>
      </c>
      <c r="B24" s="8">
        <v>22897</v>
      </c>
      <c r="C24" s="8">
        <v>4629.712599071349</v>
      </c>
      <c r="D24" s="8">
        <v>18463.120000000003</v>
      </c>
      <c r="E24" s="8">
        <v>3762.8446462749357</v>
      </c>
      <c r="F24" s="8">
        <v>27490.8</v>
      </c>
      <c r="G24" s="8">
        <v>4358.03</v>
      </c>
      <c r="H24" s="8">
        <v>18007.48</v>
      </c>
      <c r="I24" s="8">
        <v>4219.102992580301</v>
      </c>
    </row>
    <row r="25" spans="1:9" ht="12">
      <c r="A25" s="7">
        <v>2.017</v>
      </c>
      <c r="B25" s="8">
        <v>16310.820000000002</v>
      </c>
      <c r="C25" s="8">
        <v>3914.8995720835487</v>
      </c>
      <c r="D25" s="8">
        <v>11622.18</v>
      </c>
      <c r="E25" s="8">
        <v>4412.812601901421</v>
      </c>
      <c r="F25" s="8">
        <v>17036.7</v>
      </c>
      <c r="G25" s="8">
        <v>4463.3</v>
      </c>
      <c r="H25" s="8">
        <v>9746</v>
      </c>
      <c r="I25" s="8">
        <v>4641.535844954771</v>
      </c>
    </row>
    <row r="26" spans="1:9" ht="12">
      <c r="A26" s="7">
        <v>2.52125</v>
      </c>
      <c r="B26" s="8">
        <v>11292.6</v>
      </c>
      <c r="C26" s="8">
        <v>2432.99846896787</v>
      </c>
      <c r="D26" s="8">
        <v>7885.7</v>
      </c>
      <c r="E26" s="8">
        <v>2524.71174344716</v>
      </c>
      <c r="F26" s="8">
        <v>9984.24</v>
      </c>
      <c r="G26" s="8">
        <v>3489.19</v>
      </c>
      <c r="H26" s="8">
        <v>6597.339999999999</v>
      </c>
      <c r="I26" s="8">
        <v>2725.734975286484</v>
      </c>
    </row>
    <row r="27" spans="1:9" ht="12">
      <c r="A27" s="7">
        <v>3.0255</v>
      </c>
      <c r="B27" s="8">
        <v>7992.660000000001</v>
      </c>
      <c r="C27" s="8">
        <v>2180.9935019389645</v>
      </c>
      <c r="D27" s="8">
        <v>5786.92</v>
      </c>
      <c r="E27" s="8">
        <v>1723.9333345579244</v>
      </c>
      <c r="F27" s="8">
        <v>6549.4</v>
      </c>
      <c r="G27" s="8">
        <v>2980.3</v>
      </c>
      <c r="H27" s="8">
        <v>4228.08</v>
      </c>
      <c r="I27" s="8">
        <v>1781.901903023844</v>
      </c>
    </row>
    <row r="28" spans="1:9" ht="12">
      <c r="A28" s="7">
        <v>4.034</v>
      </c>
      <c r="B28" s="8">
        <v>3920.9</v>
      </c>
      <c r="C28" s="8">
        <v>1625.201214465458</v>
      </c>
      <c r="D28" s="8">
        <v>3257.56</v>
      </c>
      <c r="E28" s="8">
        <v>558.3713441787653</v>
      </c>
      <c r="F28" s="9" t="s">
        <v>20</v>
      </c>
      <c r="G28" s="9" t="s">
        <v>20</v>
      </c>
      <c r="H28" s="8">
        <v>1971.398</v>
      </c>
      <c r="I28" s="8">
        <v>786.4873851467678</v>
      </c>
    </row>
    <row r="29" spans="1:9" ht="12">
      <c r="A29" s="7">
        <v>5.0425</v>
      </c>
      <c r="B29" s="8">
        <v>2339.46</v>
      </c>
      <c r="C29" s="8">
        <v>1174.0032519120211</v>
      </c>
      <c r="D29" s="8">
        <v>2143.5</v>
      </c>
      <c r="E29" s="8">
        <v>414.10709665495955</v>
      </c>
      <c r="F29" s="8">
        <v>3294</v>
      </c>
      <c r="G29" s="8">
        <v>651.233</v>
      </c>
      <c r="H29" s="8">
        <v>1315.774</v>
      </c>
      <c r="I29" s="8">
        <v>544.4777095116017</v>
      </c>
    </row>
    <row r="30" spans="1:9" ht="12">
      <c r="A30" s="7">
        <v>6.051</v>
      </c>
      <c r="B30" s="8">
        <v>1667.215</v>
      </c>
      <c r="C30" s="8">
        <v>921.5162460315067</v>
      </c>
      <c r="D30" s="8">
        <v>1583.9775</v>
      </c>
      <c r="E30" s="8">
        <v>652.7789615622836</v>
      </c>
      <c r="F30" s="8">
        <v>3082.35</v>
      </c>
      <c r="G30" s="8">
        <v>592.079</v>
      </c>
      <c r="H30" s="8">
        <v>1009.8575</v>
      </c>
      <c r="I30" s="8">
        <v>629.9236246760397</v>
      </c>
    </row>
    <row r="31" spans="1:9" ht="12">
      <c r="A31" s="7">
        <v>7.0595</v>
      </c>
      <c r="B31" s="8">
        <v>1138.7575</v>
      </c>
      <c r="C31" s="8">
        <v>474.52271627218596</v>
      </c>
      <c r="D31" s="8">
        <v>1373.0525</v>
      </c>
      <c r="E31" s="8">
        <v>571.8587614015079</v>
      </c>
      <c r="F31" s="8">
        <v>2894.95</v>
      </c>
      <c r="G31" s="8">
        <v>893.133</v>
      </c>
      <c r="H31" s="8">
        <v>772.8375</v>
      </c>
      <c r="I31" s="8">
        <v>588.6874650086694</v>
      </c>
    </row>
    <row r="32" spans="1:9" ht="12">
      <c r="A32" s="7">
        <v>8.068</v>
      </c>
      <c r="B32" s="8">
        <v>838.235</v>
      </c>
      <c r="C32" s="8">
        <v>401.409325211394</v>
      </c>
      <c r="D32" s="8">
        <v>1093.2275</v>
      </c>
      <c r="E32" s="8">
        <v>519.0615034126497</v>
      </c>
      <c r="F32" s="8">
        <v>2560.225</v>
      </c>
      <c r="G32" s="8">
        <v>951.559</v>
      </c>
      <c r="H32" s="8">
        <v>620.38</v>
      </c>
      <c r="I32" s="8">
        <v>464.5874953117013</v>
      </c>
    </row>
    <row r="33" spans="1:9" ht="12">
      <c r="A33" s="7">
        <v>9.0765</v>
      </c>
      <c r="B33" s="8">
        <v>659.4725</v>
      </c>
      <c r="C33" s="8">
        <v>316.05067472110653</v>
      </c>
      <c r="D33" s="8">
        <v>891.65</v>
      </c>
      <c r="E33" s="8">
        <v>486.8781880511799</v>
      </c>
      <c r="F33" s="8">
        <v>2074.88</v>
      </c>
      <c r="G33" s="8">
        <v>834.664</v>
      </c>
      <c r="H33" s="8">
        <v>507.4425</v>
      </c>
      <c r="I33" s="8">
        <v>400.1159985033507</v>
      </c>
    </row>
    <row r="34" spans="1:9" ht="12">
      <c r="A34" s="7">
        <v>10.085</v>
      </c>
      <c r="B34" s="8">
        <v>504.2</v>
      </c>
      <c r="C34" s="8">
        <v>209.76927007230267</v>
      </c>
      <c r="D34" s="8">
        <v>672.115</v>
      </c>
      <c r="E34" s="8">
        <v>451.49592360655186</v>
      </c>
      <c r="F34" s="8">
        <v>1633.935</v>
      </c>
      <c r="G34" s="8">
        <v>706.523</v>
      </c>
      <c r="H34" s="8">
        <v>414.545</v>
      </c>
      <c r="I34" s="8">
        <v>341.88680968024096</v>
      </c>
    </row>
    <row r="35" spans="1:9" ht="12">
      <c r="A35" s="7">
        <v>11.093499999999999</v>
      </c>
      <c r="B35" s="8">
        <v>426.7925</v>
      </c>
      <c r="C35" s="8">
        <v>173.95942800453975</v>
      </c>
      <c r="D35" s="8">
        <v>494.3925</v>
      </c>
      <c r="E35" s="8">
        <v>403.122902588859</v>
      </c>
      <c r="F35" s="8">
        <v>1378.1125</v>
      </c>
      <c r="G35" s="8">
        <v>617.426</v>
      </c>
      <c r="H35" s="8">
        <v>358.6775</v>
      </c>
      <c r="I35" s="8">
        <v>281.3910706798162</v>
      </c>
    </row>
    <row r="36" spans="1:9" ht="12">
      <c r="A36" s="7">
        <v>12.102</v>
      </c>
      <c r="B36" s="8">
        <v>360.87</v>
      </c>
      <c r="C36" s="8">
        <v>194.8720711988594</v>
      </c>
      <c r="D36" s="8">
        <v>434.695</v>
      </c>
      <c r="E36" s="8">
        <v>295.77076027446213</v>
      </c>
      <c r="F36" s="8">
        <v>1256.835</v>
      </c>
      <c r="G36" s="8">
        <v>511.339</v>
      </c>
      <c r="H36" s="8">
        <v>323.8075</v>
      </c>
      <c r="I36" s="8">
        <v>213.13283164496266</v>
      </c>
    </row>
    <row r="37" spans="1:9" ht="12">
      <c r="A37" s="7">
        <v>13.1105</v>
      </c>
      <c r="B37" s="8">
        <v>320.1075</v>
      </c>
      <c r="C37" s="8">
        <v>183.03164915299936</v>
      </c>
      <c r="D37" s="8">
        <v>410.0125</v>
      </c>
      <c r="E37" s="8">
        <v>249.65442740916896</v>
      </c>
      <c r="F37" s="8">
        <v>1145.1875</v>
      </c>
      <c r="G37" s="8">
        <v>399.592</v>
      </c>
      <c r="H37" s="8">
        <v>321.01</v>
      </c>
      <c r="I37" s="8">
        <v>162.42056478988945</v>
      </c>
    </row>
    <row r="38" spans="1:9" ht="12">
      <c r="A38" s="7">
        <v>14.119</v>
      </c>
      <c r="B38" s="8">
        <v>263.07</v>
      </c>
      <c r="C38" s="8">
        <v>147.7031938268996</v>
      </c>
      <c r="D38" s="8">
        <v>385.6425</v>
      </c>
      <c r="E38" s="8">
        <v>210.4752153065376</v>
      </c>
      <c r="F38" s="8">
        <v>1051.0525</v>
      </c>
      <c r="G38" s="8">
        <v>340.751</v>
      </c>
      <c r="H38" s="8">
        <v>318.085</v>
      </c>
      <c r="I38" s="8">
        <v>106.15669408944505</v>
      </c>
    </row>
    <row r="39" spans="1:9" ht="12">
      <c r="A39" s="7">
        <v>15.1275</v>
      </c>
      <c r="B39" s="8">
        <v>221.27475</v>
      </c>
      <c r="C39" s="8">
        <v>108.32811277126233</v>
      </c>
      <c r="D39" s="8">
        <v>359.32</v>
      </c>
      <c r="E39" s="8">
        <v>219.2453347280165</v>
      </c>
      <c r="F39" s="8">
        <v>961.115</v>
      </c>
      <c r="G39" s="8">
        <v>306.242</v>
      </c>
      <c r="H39" s="8">
        <v>291.115</v>
      </c>
      <c r="I39" s="8">
        <v>71.39147264671502</v>
      </c>
    </row>
    <row r="40" spans="1:9" ht="12">
      <c r="A40" s="7">
        <v>16.136</v>
      </c>
      <c r="B40" s="8">
        <v>210.3285</v>
      </c>
      <c r="C40" s="8">
        <v>117.7745480802198</v>
      </c>
      <c r="D40" s="8">
        <v>323.1275</v>
      </c>
      <c r="E40" s="8">
        <v>217.96825072702677</v>
      </c>
      <c r="F40" s="8">
        <v>887.6875</v>
      </c>
      <c r="G40" s="8">
        <v>299.974</v>
      </c>
      <c r="H40" s="8">
        <v>226.97925</v>
      </c>
      <c r="I40" s="8">
        <v>67.90846848945519</v>
      </c>
    </row>
    <row r="41" spans="1:45" ht="12">
      <c r="A41" s="7">
        <v>17.1445</v>
      </c>
      <c r="B41" s="8"/>
      <c r="C41" s="8"/>
      <c r="D41" s="8">
        <v>269.03</v>
      </c>
      <c r="E41" s="8">
        <v>192.45</v>
      </c>
      <c r="F41" s="8">
        <v>783.327</v>
      </c>
      <c r="G41" s="8">
        <v>266.728</v>
      </c>
      <c r="H41" s="8">
        <v>146.637</v>
      </c>
      <c r="I41" s="8">
        <v>65.4992</v>
      </c>
      <c r="AA41" s="10">
        <v>0</v>
      </c>
      <c r="AO41" s="10" t="e">
        <f>P41/AH41</f>
        <v>#DIV/0!</v>
      </c>
      <c r="AR41" s="10">
        <f>AVERAGE(G41,P41,Y41,AH41)</f>
        <v>266.728</v>
      </c>
      <c r="AS41" s="10">
        <v>85</v>
      </c>
    </row>
    <row r="42" spans="1:45" ht="12">
      <c r="A42" s="7">
        <v>18.153</v>
      </c>
      <c r="B42" s="8"/>
      <c r="C42" s="8"/>
      <c r="D42" s="8">
        <v>215.593</v>
      </c>
      <c r="E42" s="8">
        <v>173.127</v>
      </c>
      <c r="F42" s="8">
        <v>674.605</v>
      </c>
      <c r="G42" s="8">
        <v>228.365</v>
      </c>
      <c r="H42" s="8">
        <v>78.2575</v>
      </c>
      <c r="I42" s="8">
        <v>58.9168</v>
      </c>
      <c r="AA42" s="10">
        <v>0</v>
      </c>
      <c r="AO42" s="10" t="e">
        <f>P42/AH42</f>
        <v>#DIV/0!</v>
      </c>
      <c r="AR42" s="10">
        <f>AVERAGE(G42,P42,Y42,AH42)</f>
        <v>228.365</v>
      </c>
      <c r="AS42" s="10">
        <v>90</v>
      </c>
    </row>
    <row r="43" spans="1:45" ht="12">
      <c r="A43" s="7">
        <v>19.1615</v>
      </c>
      <c r="B43" s="8"/>
      <c r="C43" s="8"/>
      <c r="D43" s="8">
        <v>205.11</v>
      </c>
      <c r="E43" s="8">
        <v>164.909</v>
      </c>
      <c r="F43" s="8">
        <v>575.597</v>
      </c>
      <c r="G43" s="8">
        <v>226.716</v>
      </c>
      <c r="H43" s="8">
        <v>22.2373</v>
      </c>
      <c r="I43" s="8">
        <v>2.49178</v>
      </c>
      <c r="AA43" s="10">
        <v>0</v>
      </c>
      <c r="AO43" s="10" t="e">
        <f>P43/AH43</f>
        <v>#DIV/0!</v>
      </c>
      <c r="AR43" s="10">
        <f>AVERAGE(G43,P43,Y43,AH43)</f>
        <v>226.716</v>
      </c>
      <c r="AS43" s="10">
        <v>95</v>
      </c>
    </row>
    <row r="44" spans="1:45" ht="12">
      <c r="A44" s="7">
        <v>20.17</v>
      </c>
      <c r="B44" s="8"/>
      <c r="C44" s="8"/>
      <c r="D44" s="8">
        <v>176.858</v>
      </c>
      <c r="E44" s="8">
        <v>130.144</v>
      </c>
      <c r="F44" s="8">
        <v>423.608</v>
      </c>
      <c r="G44" s="8">
        <v>191.504</v>
      </c>
      <c r="H44" s="8"/>
      <c r="I44" s="8"/>
      <c r="AA44" s="10">
        <v>0</v>
      </c>
      <c r="AR44" s="10">
        <f>AVERAGE(G44,P44,Y44,AH44)</f>
        <v>191.504</v>
      </c>
      <c r="AS44" s="10">
        <v>100</v>
      </c>
    </row>
    <row r="45" spans="1:45" ht="12">
      <c r="A45" s="7">
        <v>21.1785</v>
      </c>
      <c r="B45" s="8"/>
      <c r="C45" s="8"/>
      <c r="D45" s="8"/>
      <c r="E45" s="8"/>
      <c r="F45" s="8">
        <v>349.885</v>
      </c>
      <c r="G45" s="8">
        <v>111.79</v>
      </c>
      <c r="H45" s="8"/>
      <c r="I45" s="8"/>
      <c r="AA45" s="10">
        <v>0</v>
      </c>
      <c r="AR45" s="10">
        <f>AVERAGE(G45,P45,Y45,AH45)</f>
        <v>111.79</v>
      </c>
      <c r="AS45" s="10">
        <v>105</v>
      </c>
    </row>
    <row r="46" spans="2:45" ht="12">
      <c r="B46" s="8"/>
      <c r="C46" s="8"/>
      <c r="D46" s="8"/>
      <c r="E46" s="8"/>
      <c r="F46" s="8"/>
      <c r="G46" s="8"/>
      <c r="H46" s="8"/>
      <c r="I46" s="8"/>
      <c r="AS46" s="10">
        <v>110</v>
      </c>
    </row>
    <row r="47" spans="2:45" ht="12">
      <c r="B47" s="8"/>
      <c r="C47" s="8"/>
      <c r="D47" s="8"/>
      <c r="E47" s="8"/>
      <c r="F47" s="8"/>
      <c r="G47" s="8"/>
      <c r="H47" s="8"/>
      <c r="I47" s="8"/>
      <c r="AS47" s="10">
        <v>115</v>
      </c>
    </row>
    <row r="48" spans="2:45" ht="12">
      <c r="B48" s="8"/>
      <c r="C48" s="8"/>
      <c r="D48" s="8"/>
      <c r="E48" s="8"/>
      <c r="F48" s="8"/>
      <c r="G48" s="8"/>
      <c r="H48" s="8"/>
      <c r="I48" s="8"/>
      <c r="AS48" s="10">
        <v>120</v>
      </c>
    </row>
    <row r="49" spans="2:9" ht="12">
      <c r="B49" s="8"/>
      <c r="C49" s="8"/>
      <c r="D49" s="8"/>
      <c r="E49" s="8"/>
      <c r="F49" s="8"/>
      <c r="G49" s="8"/>
      <c r="H49" s="8"/>
      <c r="I49" s="8"/>
    </row>
    <row r="50" spans="2:9" ht="12">
      <c r="B50" s="8"/>
      <c r="C50" s="8"/>
      <c r="D50" s="8"/>
      <c r="E50" s="8"/>
      <c r="F50" s="8"/>
      <c r="G50" s="8"/>
      <c r="H50" s="8"/>
      <c r="I50" s="8"/>
    </row>
    <row r="51" spans="2:9" ht="12">
      <c r="B51" s="8"/>
      <c r="C51" s="8"/>
      <c r="D51" s="8"/>
      <c r="E51" s="8"/>
      <c r="F51" s="8"/>
      <c r="G51" s="8"/>
      <c r="H51" s="8"/>
      <c r="I51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